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https://symphonyfinancialpartners.sharepoint.com/sites/SymphonyFinancial/Shared Documents/Shared Documents/2022and2023 Documents/2023 Info Form and CF Tracker/"/>
    </mc:Choice>
  </mc:AlternateContent>
  <xr:revisionPtr revIDLastSave="61" documentId="14_{C9C42346-0DF0-4C3B-9974-7752AAC142CF}" xr6:coauthVersionLast="47" xr6:coauthVersionMax="47" xr10:uidLastSave="{B6CB477E-2BAE-4EBA-AA41-C331E629C5A3}"/>
  <workbookProtection workbookAlgorithmName="SHA-512" workbookHashValue="vit/gGjpys2HqLNeKNZsrwZQG7Gtt23YPzFPrWxD7bhED627eepYEumul7F6knYu0nRUnaaJeFgBoNigB/a02A==" workbookSaltValue="uZleVIWHcMen7wnqiFcTNw==" workbookSpinCount="100000" lockStructure="1"/>
  <bookViews>
    <workbookView xWindow="-110" yWindow="-110" windowWidth="19420" windowHeight="10420" xr2:uid="{00000000-000D-0000-FFFF-FFFF00000000}"/>
  </bookViews>
  <sheets>
    <sheet name="Sheet1" sheetId="1" r:id="rId1"/>
  </sheets>
  <definedNames>
    <definedName name="_xlnm.Print_Area" localSheetId="0">Sheet1!$A$1:$L$49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K4" i="1"/>
  <c r="K16" i="1"/>
  <c r="G39" i="1"/>
  <c r="G38" i="1"/>
  <c r="C12" i="1"/>
  <c r="C11" i="1"/>
  <c r="C10" i="1"/>
  <c r="C9" i="1"/>
  <c r="C8" i="1"/>
  <c r="C7" i="1"/>
  <c r="C6" i="1"/>
  <c r="C4" i="1"/>
  <c r="K17" i="1"/>
  <c r="K11" i="1"/>
  <c r="K10" i="1"/>
  <c r="K9" i="1"/>
  <c r="K8" i="1"/>
  <c r="K7" i="1"/>
  <c r="K6" i="1"/>
  <c r="K5" i="1"/>
  <c r="K18" i="1"/>
  <c r="K19" i="1"/>
  <c r="K12" i="1"/>
  <c r="K30" i="1"/>
  <c r="K41" i="1"/>
  <c r="K27" i="1"/>
  <c r="L27" i="1"/>
  <c r="G29" i="1"/>
  <c r="G18" i="1"/>
  <c r="G19" i="1"/>
  <c r="G20" i="1"/>
  <c r="G48" i="1"/>
  <c r="C31" i="1"/>
  <c r="C35" i="1"/>
  <c r="C36" i="1"/>
  <c r="C37" i="1"/>
  <c r="D37" i="1"/>
  <c r="C48" i="1"/>
  <c r="C47" i="1"/>
  <c r="C46" i="1"/>
  <c r="C42" i="1"/>
  <c r="C41" i="1"/>
  <c r="C40" i="1"/>
  <c r="G44" i="1"/>
  <c r="G43" i="1"/>
  <c r="C30" i="1"/>
  <c r="G37" i="1"/>
  <c r="C29" i="1"/>
  <c r="G36" i="1"/>
  <c r="C28" i="1"/>
  <c r="G35" i="1"/>
  <c r="C27" i="1"/>
  <c r="C26" i="1"/>
  <c r="G28" i="1"/>
  <c r="C25" i="1"/>
  <c r="G27" i="1"/>
  <c r="G26" i="1"/>
  <c r="C21" i="1"/>
  <c r="C20" i="1"/>
  <c r="G17" i="1"/>
  <c r="C19" i="1"/>
  <c r="G16" i="1"/>
  <c r="C18" i="1"/>
  <c r="G15" i="1"/>
  <c r="C17" i="1"/>
  <c r="G14" i="1"/>
  <c r="C16" i="1"/>
  <c r="G13" i="1"/>
  <c r="G12" i="1"/>
  <c r="G11" i="1"/>
  <c r="G10" i="1"/>
  <c r="G9" i="1"/>
  <c r="G8" i="1"/>
  <c r="G7" i="1"/>
  <c r="G6" i="1"/>
  <c r="G5" i="1"/>
  <c r="C5" i="1"/>
  <c r="G4" i="1"/>
  <c r="G40" i="1"/>
  <c r="H40" i="1"/>
  <c r="G45" i="1"/>
  <c r="H45" i="1"/>
  <c r="G30" i="1"/>
  <c r="H30" i="1"/>
  <c r="G21" i="1"/>
  <c r="H21" i="1"/>
  <c r="C43" i="1"/>
  <c r="D43" i="1"/>
  <c r="C32" i="1"/>
  <c r="D32" i="1"/>
  <c r="C49" i="1"/>
  <c r="D49" i="1"/>
  <c r="C13" i="1"/>
  <c r="C22" i="1"/>
  <c r="D22" i="1"/>
  <c r="D13" i="1"/>
  <c r="G47" i="1"/>
  <c r="G49" i="1"/>
  <c r="K43" i="1"/>
  <c r="K45" i="1"/>
</calcChain>
</file>

<file path=xl/sharedStrings.xml><?xml version="1.0" encoding="utf-8"?>
<sst xmlns="http://schemas.openxmlformats.org/spreadsheetml/2006/main" count="122" uniqueCount="112">
  <si>
    <t>Living Expenses</t>
  </si>
  <si>
    <t>Annual Income (pre-tax)</t>
  </si>
  <si>
    <t>HOME</t>
  </si>
  <si>
    <t>Monthly  -or-</t>
  </si>
  <si>
    <t>Annually</t>
  </si>
  <si>
    <t>PERSONAL EXPENSES</t>
  </si>
  <si>
    <t>Monthly    -or-</t>
  </si>
  <si>
    <t>INCOME SOURCES</t>
  </si>
  <si>
    <t>Mortgage payment (principal &amp; interest)</t>
  </si>
  <si>
    <t>Alimony and child support</t>
  </si>
  <si>
    <t>Salary/Wages: Self</t>
  </si>
  <si>
    <t>Rent</t>
  </si>
  <si>
    <t>Pet/Veterinary Expenses</t>
  </si>
  <si>
    <t>Salary/Wages: Spouse</t>
  </si>
  <si>
    <t>Condo or Association Fees</t>
  </si>
  <si>
    <t>Child Care/Day Care/Babysitting</t>
  </si>
  <si>
    <t>Social Security Benefits - Self</t>
  </si>
  <si>
    <t>Internet Service/Satellite/Cable</t>
  </si>
  <si>
    <t>Clothing</t>
  </si>
  <si>
    <t>Social Security Benefits - Spouse</t>
  </si>
  <si>
    <t>Utilities - gas &amp; electricity</t>
  </si>
  <si>
    <t>Co-pays, prescriptions, a medical and dental expenses</t>
  </si>
  <si>
    <t>Pension - Self</t>
  </si>
  <si>
    <t>Utilities - water, sewer &amp; trash</t>
  </si>
  <si>
    <t>Subscriptions (Netflix, Amazon, Satelite Radio, Music Streaming, etc.)</t>
  </si>
  <si>
    <t>Pension - Spouse</t>
  </si>
  <si>
    <t>Utilities - Cell Phone</t>
  </si>
  <si>
    <t>Dry Cleaning/Laundry</t>
  </si>
  <si>
    <t>Other Income</t>
  </si>
  <si>
    <t>Home Repairs and maintenance</t>
  </si>
  <si>
    <t>Education classes (not children's)</t>
  </si>
  <si>
    <t>House Cleaning/Lawn Service</t>
  </si>
  <si>
    <t>Groceries</t>
  </si>
  <si>
    <t>GROSS INCOME</t>
  </si>
  <si>
    <t>TOTAL HOME</t>
  </si>
  <si>
    <t>Hair cuts &amp; Beauty Treatments</t>
  </si>
  <si>
    <t>Health Club Dues</t>
  </si>
  <si>
    <t>AUTO/TRANSPORTATION</t>
  </si>
  <si>
    <t>Medical - elective procedures</t>
  </si>
  <si>
    <t>SAVINGS</t>
  </si>
  <si>
    <t>%</t>
  </si>
  <si>
    <t>Car Payment/lease **</t>
  </si>
  <si>
    <t>Newspaper/Magazine subscription</t>
  </si>
  <si>
    <t>Traditional 401(k) Contribution: Self</t>
  </si>
  <si>
    <t>Car Maintenance</t>
  </si>
  <si>
    <t>Other</t>
  </si>
  <si>
    <t>Roth 401(k) Contribution: Self</t>
  </si>
  <si>
    <t>Gasoline</t>
  </si>
  <si>
    <t>Traditional 401(k) Contribution: Spouse</t>
  </si>
  <si>
    <t>Parking fees/tolls</t>
  </si>
  <si>
    <t>Roth 401(k) Contribution: Spouse</t>
  </si>
  <si>
    <t>Public transportation</t>
  </si>
  <si>
    <t>Registration/Inspection fees</t>
  </si>
  <si>
    <t>TOTAL PERSONAL EXPENSES</t>
  </si>
  <si>
    <t>IRA Savings (assumed non-deductible)</t>
  </si>
  <si>
    <t>TOTAL AUTO/TRANSPORTATION</t>
  </si>
  <si>
    <t>Other Retirement Plan Savings:</t>
  </si>
  <si>
    <t>Deductible</t>
  </si>
  <si>
    <t>INSURANCE</t>
  </si>
  <si>
    <t>Non-deductible</t>
  </si>
  <si>
    <t>Car Insurance</t>
  </si>
  <si>
    <t>ENTERTAINMENT</t>
  </si>
  <si>
    <t>Cash/NonQual. Investment Savings</t>
  </si>
  <si>
    <t>Disability Insurance</t>
  </si>
  <si>
    <t>Play Money (movies, shopping, etc)</t>
  </si>
  <si>
    <t>Health Insurance/Medicare Premiums</t>
  </si>
  <si>
    <t>Eating Out</t>
  </si>
  <si>
    <t>TOTAL SAVINGS</t>
  </si>
  <si>
    <t>Homeowners/Renters Insurance</t>
  </si>
  <si>
    <t>Vacations</t>
  </si>
  <si>
    <t>Liability Insurance</t>
  </si>
  <si>
    <t>Life Insurance</t>
  </si>
  <si>
    <t>TOTAL ENTERTAINMENT</t>
  </si>
  <si>
    <t>TOTAL TAXABLE INCOME</t>
  </si>
  <si>
    <t>Long Term Care Insurance</t>
  </si>
  <si>
    <t>TOTAL INSURANCE</t>
  </si>
  <si>
    <t>INCOME TAX</t>
  </si>
  <si>
    <t>TAXES</t>
  </si>
  <si>
    <t>ADDITIONAL EXPENSES</t>
  </si>
  <si>
    <t>Average Federal Tax Rate</t>
  </si>
  <si>
    <t>Personal Property Tax</t>
  </si>
  <si>
    <t>Average State Tax Rate</t>
  </si>
  <si>
    <t>Real Estate Taxes</t>
  </si>
  <si>
    <t>TOTAL PROPERTY &amp; RE TAXES</t>
  </si>
  <si>
    <t>Marginal Federal Tax Rate</t>
  </si>
  <si>
    <t>GIFTS</t>
  </si>
  <si>
    <t>Gifts to charities</t>
  </si>
  <si>
    <t>TOTAL ADDITIONAL EXPENSES</t>
  </si>
  <si>
    <t>Gifts - Holiday</t>
  </si>
  <si>
    <t>TOTAL NET INCOME</t>
  </si>
  <si>
    <t>Gifts- wedding/birthday/shower</t>
  </si>
  <si>
    <t>OTHER PAYMENTS &amp; LIABILITIES</t>
  </si>
  <si>
    <t>TOTAL GIFTING</t>
  </si>
  <si>
    <t>Payment on credit card debt **</t>
  </si>
  <si>
    <t>Total Expenses/Non-Deductible Savings</t>
  </si>
  <si>
    <t xml:space="preserve">Loan payments (equity lines, personal loans) **                 </t>
  </si>
  <si>
    <t>HOBBY/ INTEREST/ COLLECTIBLE</t>
  </si>
  <si>
    <t>TOTAL OTHER PAYMENTS</t>
  </si>
  <si>
    <t>BUDGET SURPLUS (DEFICIT)</t>
  </si>
  <si>
    <t>Total Identified Expenses</t>
  </si>
  <si>
    <t>Client's Name:</t>
  </si>
  <si>
    <t>Buffer</t>
  </si>
  <si>
    <t>Spouse's Name:</t>
  </si>
  <si>
    <t>TOTAL HOBBY/INTEREST/COLLECTIBLE</t>
  </si>
  <si>
    <t>TOTAL EXPENSES</t>
  </si>
  <si>
    <t>441 Carlisle Drive, Suite A, Herndon, VA 20170 - (703)-865-4092</t>
  </si>
  <si>
    <t xml:space="preserve">This form collects data for informational purposes only and does not supersede any data or information reported on official Cambridge forms. This information is provided by you (the client). If any of the information is incorrect, you should notify your financial advisor. </t>
  </si>
  <si>
    <t>The information provided by you should be reviewed periodically and updated when either the information or your circumstances change.</t>
  </si>
  <si>
    <t xml:space="preserve">Registered Representative. Securities offered through Cambridge Investment Research, Inc., a Broker/Dealer. </t>
  </si>
  <si>
    <t>Member FINRA/SIPC.</t>
  </si>
  <si>
    <t>Investment Advisor Representative. Cambridge Investment Research Advisors, Inc., Registered Investment Advisor.</t>
  </si>
  <si>
    <t>Cambridge and Symphony Financial are not affiliated.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</si>
</sst>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quot;$&quot;#,##0.00"/>
    <numFmt numFmtId="165" formatCode="0.0%"/>
  </numFmts>
  <fonts count="12" x14ac:knownFonts="1">
    <font>
      <sz val="11"/>
      <color theme="1"/>
      <name val="Calibri"/>
      <family val="2"/>
      <scheme val="minor"/>
    </font>
    <font>
      <b/>
      <sz val="11"/>
      <color theme="1"/>
      <name val="Calibri"/>
      <family val="2"/>
      <scheme val="minor"/>
    </font>
    <font>
      <sz val="16"/>
      <color indexed="9"/>
      <name val="Arial"/>
      <family val="2"/>
    </font>
    <font>
      <b/>
      <sz val="10"/>
      <name val="Arial"/>
      <family val="2"/>
    </font>
    <font>
      <sz val="10"/>
      <name val="Arial"/>
      <family val="2"/>
    </font>
    <font>
      <u/>
      <sz val="10"/>
      <name val="Arial"/>
      <family val="2"/>
    </font>
    <font>
      <sz val="11"/>
      <color theme="1"/>
      <name val="Calibri"/>
      <family val="2"/>
      <scheme val="minor"/>
    </font>
    <font>
      <sz val="10"/>
      <color theme="1"/>
      <name val="Arial"/>
      <family val="2"/>
    </font>
    <font>
      <b/>
      <sz val="10"/>
      <color theme="1"/>
      <name val="Arial"/>
      <family val="2"/>
    </font>
    <font>
      <b/>
      <sz val="10"/>
      <color rgb="FF3333CC"/>
      <name val="Arial"/>
      <family val="2"/>
    </font>
    <font>
      <sz val="10"/>
      <name val="Arial"/>
    </font>
    <font>
      <sz val="8"/>
      <name val="Arial"/>
      <family val="2"/>
    </font>
  </fonts>
  <fills count="8">
    <fill>
      <patternFill patternType="none"/>
    </fill>
    <fill>
      <patternFill patternType="gray125"/>
    </fill>
    <fill>
      <patternFill patternType="solid">
        <fgColor indexed="54"/>
        <bgColor indexed="64"/>
      </patternFill>
    </fill>
    <fill>
      <patternFill patternType="solid">
        <fgColor rgb="FFC9C9FF"/>
        <bgColor indexed="64"/>
      </patternFill>
    </fill>
    <fill>
      <patternFill patternType="solid">
        <fgColor theme="0" tint="-0.14999847407452621"/>
        <bgColor indexed="64"/>
      </patternFill>
    </fill>
    <fill>
      <patternFill patternType="solid">
        <fgColor theme="0"/>
        <bgColor indexed="64"/>
      </patternFill>
    </fill>
    <fill>
      <patternFill patternType="solid">
        <fgColor rgb="FF9F9FFF"/>
        <bgColor indexed="64"/>
      </patternFill>
    </fill>
    <fill>
      <patternFill patternType="solid">
        <fgColor theme="6" tint="0.59999389629810485"/>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10" fillId="0" borderId="0"/>
  </cellStyleXfs>
  <cellXfs count="89">
    <xf numFmtId="0" fontId="0" fillId="0" borderId="0" xfId="0"/>
    <xf numFmtId="0" fontId="0" fillId="0" borderId="0" xfId="0" applyAlignment="1">
      <alignment horizontal="right"/>
    </xf>
    <xf numFmtId="0" fontId="3" fillId="3" borderId="8" xfId="0" applyFont="1" applyFill="1" applyBorder="1"/>
    <xf numFmtId="42" fontId="7" fillId="3" borderId="0" xfId="0" applyNumberFormat="1" applyFont="1" applyFill="1" applyAlignment="1">
      <alignment horizontal="right"/>
    </xf>
    <xf numFmtId="42" fontId="8" fillId="3" borderId="9" xfId="0" applyNumberFormat="1" applyFont="1" applyFill="1" applyBorder="1"/>
    <xf numFmtId="0" fontId="3" fillId="3" borderId="10" xfId="0" applyFont="1" applyFill="1" applyBorder="1"/>
    <xf numFmtId="0" fontId="0" fillId="3" borderId="11" xfId="0" applyFill="1" applyBorder="1" applyAlignment="1">
      <alignment horizontal="right"/>
    </xf>
    <xf numFmtId="42" fontId="1" fillId="3" borderId="12" xfId="0" applyNumberFormat="1" applyFont="1" applyFill="1" applyBorder="1"/>
    <xf numFmtId="42" fontId="8" fillId="3" borderId="0" xfId="0" applyNumberFormat="1" applyFont="1" applyFill="1" applyAlignment="1">
      <alignment horizontal="right"/>
    </xf>
    <xf numFmtId="0" fontId="8" fillId="3" borderId="8" xfId="0" applyFont="1" applyFill="1" applyBorder="1"/>
    <xf numFmtId="42" fontId="3" fillId="3" borderId="0" xfId="0" applyNumberFormat="1" applyFont="1" applyFill="1" applyAlignment="1">
      <alignment horizontal="right"/>
    </xf>
    <xf numFmtId="165" fontId="0" fillId="0" borderId="0" xfId="0" applyNumberFormat="1" applyAlignment="1">
      <alignment horizontal="left"/>
    </xf>
    <xf numFmtId="165" fontId="7" fillId="0" borderId="0" xfId="0" applyNumberFormat="1" applyFont="1" applyAlignment="1">
      <alignment horizontal="left"/>
    </xf>
    <xf numFmtId="0" fontId="3" fillId="4" borderId="8" xfId="0" applyFont="1" applyFill="1" applyBorder="1" applyAlignment="1">
      <alignment horizontal="center"/>
    </xf>
    <xf numFmtId="0" fontId="3" fillId="4" borderId="0" xfId="0" applyFont="1" applyFill="1" applyAlignment="1">
      <alignment horizontal="center"/>
    </xf>
    <xf numFmtId="44" fontId="3" fillId="4" borderId="9" xfId="0" applyNumberFormat="1" applyFont="1" applyFill="1" applyBorder="1"/>
    <xf numFmtId="0" fontId="4" fillId="4" borderId="8" xfId="0" applyFont="1" applyFill="1" applyBorder="1" applyAlignment="1">
      <alignment wrapText="1"/>
    </xf>
    <xf numFmtId="42" fontId="4" fillId="4" borderId="0" xfId="0" applyNumberFormat="1" applyFont="1" applyFill="1" applyAlignment="1">
      <alignment horizontal="right"/>
    </xf>
    <xf numFmtId="42" fontId="7" fillId="4" borderId="9" xfId="0" applyNumberFormat="1" applyFont="1" applyFill="1" applyBorder="1"/>
    <xf numFmtId="0" fontId="7" fillId="4" borderId="8" xfId="0" applyFont="1" applyFill="1" applyBorder="1"/>
    <xf numFmtId="42" fontId="7" fillId="4" borderId="0" xfId="0" applyNumberFormat="1" applyFont="1" applyFill="1" applyAlignment="1">
      <alignment horizontal="right"/>
    </xf>
    <xf numFmtId="0" fontId="7" fillId="4" borderId="8" xfId="0" applyFont="1" applyFill="1" applyBorder="1" applyAlignment="1">
      <alignment horizontal="left"/>
    </xf>
    <xf numFmtId="0" fontId="4" fillId="4" borderId="8" xfId="0" applyFont="1" applyFill="1" applyBorder="1" applyAlignment="1">
      <alignment horizontal="left"/>
    </xf>
    <xf numFmtId="0" fontId="4" fillId="4" borderId="8" xfId="0" applyFont="1" applyFill="1" applyBorder="1"/>
    <xf numFmtId="0" fontId="3" fillId="4" borderId="8" xfId="0" applyFont="1" applyFill="1" applyBorder="1"/>
    <xf numFmtId="42" fontId="8" fillId="4" borderId="9" xfId="0" applyNumberFormat="1" applyFont="1" applyFill="1" applyBorder="1"/>
    <xf numFmtId="42" fontId="4" fillId="4" borderId="0" xfId="0" applyNumberFormat="1" applyFont="1" applyFill="1" applyAlignment="1">
      <alignment horizontal="right" wrapText="1"/>
    </xf>
    <xf numFmtId="0" fontId="5" fillId="4" borderId="8" xfId="0" applyFont="1" applyFill="1" applyBorder="1"/>
    <xf numFmtId="0" fontId="9" fillId="4" borderId="8" xfId="0" applyFont="1" applyFill="1" applyBorder="1" applyAlignment="1">
      <alignment horizontal="center"/>
    </xf>
    <xf numFmtId="0" fontId="3" fillId="4" borderId="0" xfId="0" applyFont="1" applyFill="1"/>
    <xf numFmtId="2" fontId="3" fillId="4" borderId="9" xfId="0" applyNumberFormat="1" applyFont="1" applyFill="1" applyBorder="1"/>
    <xf numFmtId="42" fontId="7" fillId="4" borderId="0" xfId="0" applyNumberFormat="1" applyFont="1" applyFill="1"/>
    <xf numFmtId="10" fontId="7" fillId="4" borderId="0" xfId="0" applyNumberFormat="1" applyFont="1" applyFill="1"/>
    <xf numFmtId="10" fontId="7" fillId="4" borderId="9" xfId="0" applyNumberFormat="1" applyFont="1" applyFill="1" applyBorder="1"/>
    <xf numFmtId="0" fontId="7" fillId="4" borderId="0" xfId="0" applyFont="1" applyFill="1"/>
    <xf numFmtId="164" fontId="7" fillId="4" borderId="9" xfId="0" applyNumberFormat="1" applyFont="1" applyFill="1" applyBorder="1"/>
    <xf numFmtId="0" fontId="7" fillId="4" borderId="8" xfId="0" applyFont="1" applyFill="1" applyBorder="1" applyAlignment="1">
      <alignment horizontal="right"/>
    </xf>
    <xf numFmtId="42" fontId="8" fillId="3" borderId="0" xfId="0" applyNumberFormat="1" applyFont="1" applyFill="1"/>
    <xf numFmtId="0" fontId="8" fillId="4" borderId="8" xfId="0" applyFont="1" applyFill="1" applyBorder="1"/>
    <xf numFmtId="0" fontId="7" fillId="4" borderId="8" xfId="0" applyFont="1" applyFill="1" applyBorder="1" applyAlignment="1">
      <alignment horizontal="right" vertical="top"/>
    </xf>
    <xf numFmtId="42" fontId="7" fillId="4" borderId="0" xfId="0" applyNumberFormat="1" applyFont="1" applyFill="1" applyAlignment="1">
      <alignment horizontal="center" vertical="top"/>
    </xf>
    <xf numFmtId="0" fontId="7" fillId="4" borderId="8" xfId="0" applyFont="1" applyFill="1" applyBorder="1" applyAlignment="1">
      <alignment horizontal="left" vertical="top"/>
    </xf>
    <xf numFmtId="0" fontId="8" fillId="4" borderId="8" xfId="0" applyFont="1" applyFill="1" applyBorder="1" applyAlignment="1">
      <alignment horizontal="left" vertical="top"/>
    </xf>
    <xf numFmtId="0" fontId="8" fillId="4" borderId="0" xfId="0" applyFont="1" applyFill="1"/>
    <xf numFmtId="10" fontId="7" fillId="4" borderId="0" xfId="0" applyNumberFormat="1" applyFont="1" applyFill="1" applyAlignment="1">
      <alignment horizontal="center" vertical="top"/>
    </xf>
    <xf numFmtId="0" fontId="8" fillId="4" borderId="10" xfId="0" applyFont="1" applyFill="1" applyBorder="1"/>
    <xf numFmtId="0" fontId="7" fillId="4" borderId="11" xfId="0" applyFont="1" applyFill="1" applyBorder="1"/>
    <xf numFmtId="42" fontId="7" fillId="4" borderId="12" xfId="0" applyNumberFormat="1" applyFont="1" applyFill="1" applyBorder="1"/>
    <xf numFmtId="0" fontId="8" fillId="6" borderId="10" xfId="0" applyFont="1" applyFill="1" applyBorder="1"/>
    <xf numFmtId="0" fontId="7" fillId="6" borderId="11" xfId="0" applyFont="1" applyFill="1" applyBorder="1"/>
    <xf numFmtId="42" fontId="8" fillId="6" borderId="12" xfId="0" applyNumberFormat="1" applyFont="1" applyFill="1" applyBorder="1"/>
    <xf numFmtId="0" fontId="8" fillId="6" borderId="8" xfId="0" applyFont="1" applyFill="1" applyBorder="1" applyAlignment="1">
      <alignment horizontal="left" vertical="top"/>
    </xf>
    <xf numFmtId="10" fontId="7" fillId="6" borderId="0" xfId="0" applyNumberFormat="1" applyFont="1" applyFill="1"/>
    <xf numFmtId="42" fontId="8" fillId="6" borderId="9" xfId="0" applyNumberFormat="1" applyFont="1" applyFill="1" applyBorder="1"/>
    <xf numFmtId="42" fontId="4" fillId="5" borderId="15" xfId="0" applyNumberFormat="1" applyFont="1" applyFill="1" applyBorder="1" applyAlignment="1" applyProtection="1">
      <alignment horizontal="right"/>
      <protection locked="0"/>
    </xf>
    <xf numFmtId="42" fontId="7" fillId="5" borderId="15" xfId="0" applyNumberFormat="1" applyFont="1" applyFill="1" applyBorder="1" applyAlignment="1" applyProtection="1">
      <alignment horizontal="right"/>
      <protection locked="0"/>
    </xf>
    <xf numFmtId="42" fontId="7" fillId="5" borderId="15" xfId="0" applyNumberFormat="1" applyFont="1" applyFill="1" applyBorder="1" applyProtection="1">
      <protection locked="0"/>
    </xf>
    <xf numFmtId="10" fontId="7" fillId="5" borderId="15" xfId="0" applyNumberFormat="1" applyFont="1" applyFill="1" applyBorder="1" applyProtection="1">
      <protection locked="0"/>
    </xf>
    <xf numFmtId="9" fontId="7" fillId="5" borderId="15" xfId="0" applyNumberFormat="1" applyFont="1" applyFill="1" applyBorder="1" applyProtection="1">
      <protection locked="0"/>
    </xf>
    <xf numFmtId="42" fontId="7" fillId="5" borderId="16" xfId="0" applyNumberFormat="1" applyFont="1" applyFill="1" applyBorder="1" applyProtection="1">
      <protection locked="0"/>
    </xf>
    <xf numFmtId="9" fontId="7" fillId="5" borderId="15" xfId="1" applyFont="1" applyFill="1" applyBorder="1" applyProtection="1">
      <protection locked="0"/>
    </xf>
    <xf numFmtId="0" fontId="8" fillId="5" borderId="8" xfId="0" applyFont="1" applyFill="1" applyBorder="1"/>
    <xf numFmtId="0" fontId="7" fillId="5" borderId="21" xfId="0" applyFont="1" applyFill="1" applyBorder="1" applyProtection="1">
      <protection locked="0"/>
    </xf>
    <xf numFmtId="0" fontId="7" fillId="5" borderId="22" xfId="0" applyFont="1" applyFill="1" applyBorder="1" applyProtection="1">
      <protection locked="0"/>
    </xf>
    <xf numFmtId="0" fontId="4" fillId="5" borderId="21" xfId="0" applyFont="1" applyFill="1" applyBorder="1" applyProtection="1">
      <protection locked="0"/>
    </xf>
    <xf numFmtId="0" fontId="5" fillId="5" borderId="22" xfId="0" applyFont="1" applyFill="1" applyBorder="1" applyProtection="1">
      <protection locked="0"/>
    </xf>
    <xf numFmtId="0" fontId="4" fillId="5" borderId="22" xfId="0" applyFont="1" applyFill="1" applyBorder="1" applyProtection="1">
      <protection locked="0"/>
    </xf>
    <xf numFmtId="42" fontId="7" fillId="7" borderId="0" xfId="0" applyNumberFormat="1" applyFont="1" applyFill="1"/>
    <xf numFmtId="0" fontId="4" fillId="5" borderId="15" xfId="0" applyFont="1" applyFill="1" applyBorder="1" applyProtection="1">
      <protection locked="0"/>
    </xf>
    <xf numFmtId="0" fontId="11" fillId="0" borderId="0" xfId="2" applyFont="1" applyAlignment="1">
      <alignment wrapText="1"/>
    </xf>
    <xf numFmtId="0" fontId="11" fillId="0" borderId="0" xfId="2" applyFont="1" applyAlignment="1">
      <alignment horizontal="left" wrapText="1"/>
    </xf>
    <xf numFmtId="0" fontId="11" fillId="0" borderId="0" xfId="2" applyFont="1" applyAlignment="1">
      <alignment horizontal="left"/>
    </xf>
    <xf numFmtId="0" fontId="10" fillId="0" borderId="0" xfId="2" applyAlignment="1">
      <alignment horizontal="left"/>
    </xf>
    <xf numFmtId="42" fontId="7" fillId="5" borderId="15" xfId="0" quotePrefix="1" applyNumberFormat="1" applyFont="1" applyFill="1" applyBorder="1" applyProtection="1">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7" fillId="5" borderId="18" xfId="0" applyFont="1" applyFill="1" applyBorder="1" applyAlignment="1" applyProtection="1">
      <alignment horizontal="center"/>
      <protection locked="0"/>
    </xf>
    <xf numFmtId="0" fontId="7" fillId="5" borderId="17" xfId="0" applyFont="1" applyFill="1" applyBorder="1" applyAlignment="1" applyProtection="1">
      <alignment horizontal="center"/>
      <protection locked="0"/>
    </xf>
    <xf numFmtId="0" fontId="11" fillId="0" borderId="0" xfId="2" applyFont="1" applyAlignment="1">
      <alignment horizontal="left"/>
    </xf>
    <xf numFmtId="0" fontId="11" fillId="0" borderId="0" xfId="2" applyFont="1" applyAlignment="1">
      <alignment horizontal="left" wrapText="1"/>
    </xf>
    <xf numFmtId="0" fontId="7" fillId="5" borderId="19" xfId="0" applyFont="1" applyFill="1" applyBorder="1" applyAlignment="1" applyProtection="1">
      <alignment horizontal="center"/>
      <protection locked="0"/>
    </xf>
    <xf numFmtId="0" fontId="7" fillId="5" borderId="20" xfId="0" applyFont="1" applyFill="1" applyBorder="1" applyAlignment="1" applyProtection="1">
      <alignment horizontal="center"/>
      <protection locked="0"/>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9F9FFF"/>
      <color rgb="FFC9C9FF"/>
      <color rgb="FF3333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28575</xdr:colOff>
      <xdr:row>22</xdr:row>
      <xdr:rowOff>178594</xdr:rowOff>
    </xdr:from>
    <xdr:ext cx="184731" cy="264560"/>
    <xdr:sp macro="" textlink="">
      <xdr:nvSpPr>
        <xdr:cNvPr id="2" name="TextBox 1">
          <a:extLst>
            <a:ext uri="{FF2B5EF4-FFF2-40B4-BE49-F238E27FC236}">
              <a16:creationId xmlns:a16="http://schemas.microsoft.com/office/drawing/2014/main" id="{7214B471-F314-4332-97A4-C3F5477D748E}"/>
            </a:ext>
          </a:extLst>
        </xdr:cNvPr>
        <xdr:cNvSpPr txBox="1"/>
      </xdr:nvSpPr>
      <xdr:spPr>
        <a:xfrm>
          <a:off x="15828169" y="60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678656</xdr:colOff>
      <xdr:row>0</xdr:row>
      <xdr:rowOff>47625</xdr:rowOff>
    </xdr:from>
    <xdr:to>
      <xdr:col>8</xdr:col>
      <xdr:colOff>59530</xdr:colOff>
      <xdr:row>0</xdr:row>
      <xdr:rowOff>1464469</xdr:rowOff>
    </xdr:to>
    <xdr:sp macro="" textlink="">
      <xdr:nvSpPr>
        <xdr:cNvPr id="4" name="TextBox 3">
          <a:extLst>
            <a:ext uri="{FF2B5EF4-FFF2-40B4-BE49-F238E27FC236}">
              <a16:creationId xmlns:a16="http://schemas.microsoft.com/office/drawing/2014/main" id="{9642D49C-DEAE-4003-969A-4898FBB1FEEF}"/>
            </a:ext>
          </a:extLst>
        </xdr:cNvPr>
        <xdr:cNvSpPr txBox="1"/>
      </xdr:nvSpPr>
      <xdr:spPr>
        <a:xfrm>
          <a:off x="3857625" y="47625"/>
          <a:ext cx="5333999" cy="1416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500" b="0"/>
        </a:p>
      </xdr:txBody>
    </xdr:sp>
    <xdr:clientData/>
  </xdr:twoCellAnchor>
  <xdr:twoCellAnchor>
    <xdr:from>
      <xdr:col>8</xdr:col>
      <xdr:colOff>130968</xdr:colOff>
      <xdr:row>0</xdr:row>
      <xdr:rowOff>47625</xdr:rowOff>
    </xdr:from>
    <xdr:to>
      <xdr:col>10</xdr:col>
      <xdr:colOff>869156</xdr:colOff>
      <xdr:row>0</xdr:row>
      <xdr:rowOff>1476375</xdr:rowOff>
    </xdr:to>
    <xdr:sp macro="" textlink="">
      <xdr:nvSpPr>
        <xdr:cNvPr id="5" name="TextBox 4">
          <a:extLst>
            <a:ext uri="{FF2B5EF4-FFF2-40B4-BE49-F238E27FC236}">
              <a16:creationId xmlns:a16="http://schemas.microsoft.com/office/drawing/2014/main" id="{1712B5A5-6B97-4179-A058-89524AD7D56D}"/>
            </a:ext>
          </a:extLst>
        </xdr:cNvPr>
        <xdr:cNvSpPr txBox="1"/>
      </xdr:nvSpPr>
      <xdr:spPr>
        <a:xfrm>
          <a:off x="9263062" y="47625"/>
          <a:ext cx="4083844" cy="1428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200">
            <a:solidFill>
              <a:schemeClr val="dk1"/>
            </a:solidFill>
            <a:effectLst/>
            <a:latin typeface="+mn-lt"/>
            <a:ea typeface="+mn-ea"/>
            <a:cs typeface="+mn-cs"/>
          </a:endParaRPr>
        </a:p>
      </xdr:txBody>
    </xdr:sp>
    <xdr:clientData/>
  </xdr:twoCellAnchor>
  <xdr:twoCellAnchor>
    <xdr:from>
      <xdr:col>2</xdr:col>
      <xdr:colOff>238125</xdr:colOff>
      <xdr:row>0</xdr:row>
      <xdr:rowOff>57151</xdr:rowOff>
    </xdr:from>
    <xdr:to>
      <xdr:col>10</xdr:col>
      <xdr:colOff>726282</xdr:colOff>
      <xdr:row>0</xdr:row>
      <xdr:rowOff>1450181</xdr:rowOff>
    </xdr:to>
    <xdr:sp macro="" textlink="">
      <xdr:nvSpPr>
        <xdr:cNvPr id="6" name="TextBox 5">
          <a:extLst>
            <a:ext uri="{FF2B5EF4-FFF2-40B4-BE49-F238E27FC236}">
              <a16:creationId xmlns:a16="http://schemas.microsoft.com/office/drawing/2014/main" id="{026AC106-910E-4D8B-B9F1-37C38E0C2488}"/>
            </a:ext>
            <a:ext uri="{147F2762-F138-4A5C-976F-8EAC2B608ADB}">
              <a16:predDERef xmlns:a16="http://schemas.microsoft.com/office/drawing/2014/main" pred="{1712B5A5-6B97-4179-A058-89524AD7D56D}"/>
            </a:ext>
          </a:extLst>
        </xdr:cNvPr>
        <xdr:cNvSpPr txBox="1"/>
      </xdr:nvSpPr>
      <xdr:spPr>
        <a:xfrm>
          <a:off x="3409950" y="57151"/>
          <a:ext cx="9803607" cy="13930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rtl="0"/>
          <a:r>
            <a:rPr lang="en-US" sz="1600" b="1">
              <a:solidFill>
                <a:schemeClr val="dk1"/>
              </a:solidFill>
              <a:effectLst/>
              <a:latin typeface="+mn-lt"/>
              <a:ea typeface="+mn-ea"/>
              <a:cs typeface="+mn-cs"/>
            </a:rPr>
            <a:t>Mitchell Mahoney</a:t>
          </a:r>
          <a:r>
            <a:rPr lang="en-US" sz="1600" b="0" baseline="0">
              <a:solidFill>
                <a:schemeClr val="dk1"/>
              </a:solidFill>
              <a:effectLst/>
              <a:latin typeface="+mn-lt"/>
              <a:ea typeface="+mn-ea"/>
              <a:cs typeface="+mn-cs"/>
            </a:rPr>
            <a:t> | </a:t>
          </a:r>
          <a:r>
            <a:rPr lang="en-US" sz="1600">
              <a:solidFill>
                <a:schemeClr val="dk1"/>
              </a:solidFill>
              <a:effectLst/>
              <a:latin typeface="+mn-lt"/>
              <a:ea typeface="+mn-ea"/>
              <a:cs typeface="+mn-cs"/>
            </a:rPr>
            <a:t>MMahoney@SymphonyFinancial.net</a:t>
          </a:r>
        </a:p>
        <a:p>
          <a:pPr algn="ctr" rtl="0"/>
          <a:r>
            <a:rPr lang="en-US" sz="1600" b="1">
              <a:solidFill>
                <a:schemeClr val="dk1"/>
              </a:solidFill>
              <a:effectLst/>
              <a:latin typeface="+mn-lt"/>
              <a:ea typeface="+mn-ea"/>
              <a:cs typeface="+mn-cs"/>
            </a:rPr>
            <a:t>Kristin Rodriguez </a:t>
          </a:r>
          <a:r>
            <a:rPr kumimoji="0" lang="en-US" sz="1600" b="0" i="0" u="none" strike="noStrike" kern="0" cap="none" spc="0" normalizeH="0" baseline="0" noProof="0">
              <a:ln>
                <a:noFill/>
              </a:ln>
              <a:solidFill>
                <a:prstClr val="black"/>
              </a:solidFill>
              <a:effectLst/>
              <a:uLnTx/>
              <a:uFillTx/>
              <a:latin typeface="+mn-lt"/>
              <a:ea typeface="+mn-ea"/>
              <a:cs typeface="+mn-cs"/>
            </a:rPr>
            <a:t>| KRodriguez@SymphonyFinancial.net</a:t>
          </a:r>
        </a:p>
        <a:p>
          <a:pPr algn="ctr" rtl="0"/>
          <a:r>
            <a:rPr kumimoji="0" lang="en-US" sz="1600" b="1" i="0" u="none" strike="noStrike" kern="0" cap="none" spc="0" normalizeH="0" baseline="0" noProof="0">
              <a:ln>
                <a:noFill/>
              </a:ln>
              <a:solidFill>
                <a:prstClr val="black"/>
              </a:solidFill>
              <a:effectLst/>
              <a:uLnTx/>
              <a:uFillTx/>
              <a:latin typeface="+mn-lt"/>
              <a:ea typeface="+mn-ea"/>
              <a:cs typeface="+mn-cs"/>
            </a:rPr>
            <a:t>Amy Brandts </a:t>
          </a:r>
          <a:r>
            <a:rPr kumimoji="0" lang="en-US" sz="1600" b="0" i="0" u="none" strike="noStrike" kern="0" cap="none" spc="0" normalizeH="0" baseline="0" noProof="0">
              <a:ln>
                <a:noFill/>
              </a:ln>
              <a:solidFill>
                <a:prstClr val="black"/>
              </a:solidFill>
              <a:effectLst/>
              <a:uLnTx/>
              <a:uFillTx/>
              <a:latin typeface="+mn-lt"/>
              <a:ea typeface="+mn-ea"/>
              <a:cs typeface="+mn-cs"/>
            </a:rPr>
            <a:t>| ABrandts@SymphonyFinancial.net</a:t>
          </a:r>
          <a:endParaRPr lang="en-US" sz="1600" b="0" baseline="0">
            <a:solidFill>
              <a:schemeClr val="dk1"/>
            </a:solidFill>
            <a:effectLst/>
            <a:latin typeface="+mn-lt"/>
            <a:ea typeface="+mn-ea"/>
            <a:cs typeface="+mn-cs"/>
          </a:endParaRPr>
        </a:p>
        <a:p>
          <a:pPr algn="ctr" rtl="0"/>
          <a:r>
            <a:rPr lang="en-US" sz="1600">
              <a:solidFill>
                <a:schemeClr val="dk1"/>
              </a:solidFill>
              <a:effectLst/>
              <a:latin typeface="+mn-lt"/>
              <a:ea typeface="+mn-ea"/>
              <a:cs typeface="+mn-cs"/>
            </a:rPr>
            <a:t>Office: (703)-865-4092 | Business Cell: (703)-783-3525</a:t>
          </a:r>
          <a:endParaRPr lang="en-US" sz="1600">
            <a:effectLst/>
          </a:endParaRPr>
        </a:p>
        <a:p>
          <a:pPr algn="ctr" rtl="0"/>
          <a:r>
            <a:rPr lang="en-US" sz="1600">
              <a:solidFill>
                <a:schemeClr val="dk1"/>
              </a:solidFill>
              <a:effectLst/>
              <a:latin typeface="+mn-lt"/>
              <a:ea typeface="+mn-ea"/>
              <a:cs typeface="+mn-cs"/>
            </a:rPr>
            <a:t>441 Carlisle Drive Herndon, VA 20170 | 44679 Endicott Dr</a:t>
          </a:r>
          <a:r>
            <a:rPr lang="en-US" sz="1600" baseline="0">
              <a:solidFill>
                <a:schemeClr val="dk1"/>
              </a:solidFill>
              <a:effectLst/>
              <a:latin typeface="+mn-lt"/>
              <a:ea typeface="+mn-ea"/>
              <a:cs typeface="+mn-cs"/>
            </a:rPr>
            <a:t> Ste 300 #516 Ashburn, VA 20147</a:t>
          </a:r>
          <a:endParaRPr lang="en-US" sz="1600">
            <a:effectLst/>
          </a:endParaRPr>
        </a:p>
        <a:p>
          <a:pPr algn="ctr"/>
          <a:endParaRPr lang="en-US" sz="1500" b="0"/>
        </a:p>
      </xdr:txBody>
    </xdr:sp>
    <xdr:clientData/>
  </xdr:twoCellAnchor>
  <xdr:twoCellAnchor editAs="oneCell">
    <xdr:from>
      <xdr:col>0</xdr:col>
      <xdr:colOff>369093</xdr:colOff>
      <xdr:row>0</xdr:row>
      <xdr:rowOff>99892</xdr:rowOff>
    </xdr:from>
    <xdr:to>
      <xdr:col>2</xdr:col>
      <xdr:colOff>35718</xdr:colOff>
      <xdr:row>0</xdr:row>
      <xdr:rowOff>1408116</xdr:rowOff>
    </xdr:to>
    <xdr:pic>
      <xdr:nvPicPr>
        <xdr:cNvPr id="7" name="Picture 6">
          <a:extLst>
            <a:ext uri="{FF2B5EF4-FFF2-40B4-BE49-F238E27FC236}">
              <a16:creationId xmlns:a16="http://schemas.microsoft.com/office/drawing/2014/main" id="{E5924597-C07A-4477-9DF2-32102BD190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093" y="99892"/>
          <a:ext cx="2845594" cy="13082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
  <sheetViews>
    <sheetView tabSelected="1" zoomScale="80" zoomScaleNormal="80" workbookViewId="0">
      <selection activeCell="M4" sqref="M4"/>
    </sheetView>
  </sheetViews>
  <sheetFormatPr defaultRowHeight="14.5" x14ac:dyDescent="0.35"/>
  <cols>
    <col min="1" max="1" width="35.26953125" bestFit="1" customWidth="1"/>
    <col min="2" max="2" width="12.26953125" style="1" bestFit="1" customWidth="1"/>
    <col min="3" max="3" width="11.26953125" customWidth="1"/>
    <col min="4" max="4" width="9" style="11" customWidth="1"/>
    <col min="5" max="5" width="35.54296875" bestFit="1" customWidth="1"/>
    <col min="6" max="6" width="13.54296875" bestFit="1" customWidth="1"/>
    <col min="7" max="7" width="11.1796875" bestFit="1" customWidth="1"/>
    <col min="8" max="8" width="9" style="11" customWidth="1"/>
    <col min="9" max="9" width="35.1796875" customWidth="1"/>
    <col min="10" max="10" width="15" bestFit="1" customWidth="1"/>
    <col min="11" max="11" width="13.453125" customWidth="1"/>
  </cols>
  <sheetData>
    <row r="1" spans="1:11" ht="119.25" customHeight="1" thickBot="1" x14ac:dyDescent="0.4">
      <c r="A1" s="74"/>
      <c r="B1" s="75"/>
      <c r="C1" s="75"/>
      <c r="D1" s="75"/>
      <c r="E1" s="75"/>
      <c r="F1" s="75"/>
      <c r="G1" s="75"/>
      <c r="H1" s="75"/>
      <c r="I1" s="75"/>
      <c r="J1" s="75"/>
      <c r="K1" s="76"/>
    </row>
    <row r="2" spans="1:11" ht="20" x14ac:dyDescent="0.4">
      <c r="A2" s="83" t="s">
        <v>0</v>
      </c>
      <c r="B2" s="84"/>
      <c r="C2" s="85"/>
      <c r="E2" s="86" t="s">
        <v>0</v>
      </c>
      <c r="F2" s="87"/>
      <c r="G2" s="88"/>
      <c r="I2" s="86" t="s">
        <v>1</v>
      </c>
      <c r="J2" s="87"/>
      <c r="K2" s="88"/>
    </row>
    <row r="3" spans="1:11" x14ac:dyDescent="0.35">
      <c r="A3" s="28" t="s">
        <v>2</v>
      </c>
      <c r="B3" s="14" t="s">
        <v>3</v>
      </c>
      <c r="C3" s="15" t="s">
        <v>4</v>
      </c>
      <c r="E3" s="28" t="s">
        <v>5</v>
      </c>
      <c r="F3" s="29" t="s">
        <v>6</v>
      </c>
      <c r="G3" s="30" t="s">
        <v>4</v>
      </c>
      <c r="I3" s="28" t="s">
        <v>7</v>
      </c>
      <c r="J3" s="29" t="s">
        <v>6</v>
      </c>
      <c r="K3" s="30" t="s">
        <v>4</v>
      </c>
    </row>
    <row r="4" spans="1:11" x14ac:dyDescent="0.35">
      <c r="A4" s="16" t="s">
        <v>8</v>
      </c>
      <c r="B4" s="54"/>
      <c r="C4" s="18">
        <f t="shared" ref="C4:C48" si="0">SUM(B4*12)</f>
        <v>0</v>
      </c>
      <c r="D4" s="12"/>
      <c r="E4" s="23" t="s">
        <v>9</v>
      </c>
      <c r="F4" s="56"/>
      <c r="G4" s="18">
        <f>SUM(F4*12)</f>
        <v>0</v>
      </c>
      <c r="H4" s="12"/>
      <c r="I4" s="19" t="s">
        <v>10</v>
      </c>
      <c r="J4" s="56"/>
      <c r="K4" s="18">
        <f t="shared" ref="K4:K11" si="1">SUM(J4*12)</f>
        <v>0</v>
      </c>
    </row>
    <row r="5" spans="1:11" x14ac:dyDescent="0.35">
      <c r="A5" s="19" t="s">
        <v>11</v>
      </c>
      <c r="B5" s="54"/>
      <c r="C5" s="18">
        <f t="shared" si="0"/>
        <v>0</v>
      </c>
      <c r="D5" s="12"/>
      <c r="E5" s="23" t="s">
        <v>12</v>
      </c>
      <c r="F5" s="56"/>
      <c r="G5" s="18">
        <f t="shared" ref="G5:G44" si="2">SUM(F5*12)</f>
        <v>0</v>
      </c>
      <c r="H5" s="12"/>
      <c r="I5" s="19" t="s">
        <v>13</v>
      </c>
      <c r="J5" s="56"/>
      <c r="K5" s="18">
        <f t="shared" si="1"/>
        <v>0</v>
      </c>
    </row>
    <row r="6" spans="1:11" x14ac:dyDescent="0.35">
      <c r="A6" s="19" t="s">
        <v>14</v>
      </c>
      <c r="B6" s="54"/>
      <c r="C6" s="18">
        <f t="shared" si="0"/>
        <v>0</v>
      </c>
      <c r="D6" s="12"/>
      <c r="E6" s="23" t="s">
        <v>15</v>
      </c>
      <c r="F6" s="56"/>
      <c r="G6" s="18">
        <f t="shared" si="2"/>
        <v>0</v>
      </c>
      <c r="H6" s="12"/>
      <c r="I6" s="19" t="s">
        <v>16</v>
      </c>
      <c r="J6" s="56"/>
      <c r="K6" s="18">
        <f t="shared" si="1"/>
        <v>0</v>
      </c>
    </row>
    <row r="7" spans="1:11" x14ac:dyDescent="0.35">
      <c r="A7" s="19" t="s">
        <v>17</v>
      </c>
      <c r="B7" s="54"/>
      <c r="C7" s="18">
        <f t="shared" si="0"/>
        <v>0</v>
      </c>
      <c r="D7" s="12"/>
      <c r="E7" s="23" t="s">
        <v>18</v>
      </c>
      <c r="F7" s="56"/>
      <c r="G7" s="18">
        <f t="shared" si="2"/>
        <v>0</v>
      </c>
      <c r="H7" s="12"/>
      <c r="I7" s="19" t="s">
        <v>19</v>
      </c>
      <c r="J7" s="56"/>
      <c r="K7" s="18">
        <f t="shared" si="1"/>
        <v>0</v>
      </c>
    </row>
    <row r="8" spans="1:11" ht="26" x14ac:dyDescent="0.35">
      <c r="A8" s="21" t="s">
        <v>20</v>
      </c>
      <c r="B8" s="54"/>
      <c r="C8" s="18">
        <f t="shared" si="0"/>
        <v>0</v>
      </c>
      <c r="D8" s="12"/>
      <c r="E8" s="16" t="s">
        <v>21</v>
      </c>
      <c r="F8" s="56"/>
      <c r="G8" s="18">
        <f t="shared" si="2"/>
        <v>0</v>
      </c>
      <c r="H8" s="12"/>
      <c r="I8" s="19" t="s">
        <v>22</v>
      </c>
      <c r="J8" s="56"/>
      <c r="K8" s="18">
        <f t="shared" si="1"/>
        <v>0</v>
      </c>
    </row>
    <row r="9" spans="1:11" ht="26" x14ac:dyDescent="0.35">
      <c r="A9" s="21" t="s">
        <v>23</v>
      </c>
      <c r="B9" s="54"/>
      <c r="C9" s="18">
        <f t="shared" si="0"/>
        <v>0</v>
      </c>
      <c r="D9" s="12"/>
      <c r="E9" s="16" t="s">
        <v>24</v>
      </c>
      <c r="F9" s="56"/>
      <c r="G9" s="18">
        <f t="shared" si="2"/>
        <v>0</v>
      </c>
      <c r="H9" s="12"/>
      <c r="I9" s="19" t="s">
        <v>25</v>
      </c>
      <c r="J9" s="56"/>
      <c r="K9" s="18">
        <f t="shared" si="1"/>
        <v>0</v>
      </c>
    </row>
    <row r="10" spans="1:11" x14ac:dyDescent="0.35">
      <c r="A10" s="19" t="s">
        <v>26</v>
      </c>
      <c r="B10" s="54"/>
      <c r="C10" s="18">
        <f t="shared" si="0"/>
        <v>0</v>
      </c>
      <c r="D10" s="12"/>
      <c r="E10" s="23" t="s">
        <v>27</v>
      </c>
      <c r="F10" s="56"/>
      <c r="G10" s="18">
        <f t="shared" si="2"/>
        <v>0</v>
      </c>
      <c r="H10" s="12"/>
      <c r="I10" s="19" t="s">
        <v>28</v>
      </c>
      <c r="J10" s="56"/>
      <c r="K10" s="18">
        <f t="shared" si="1"/>
        <v>0</v>
      </c>
    </row>
    <row r="11" spans="1:11" x14ac:dyDescent="0.35">
      <c r="A11" s="22" t="s">
        <v>29</v>
      </c>
      <c r="B11" s="54"/>
      <c r="C11" s="18">
        <f t="shared" si="0"/>
        <v>0</v>
      </c>
      <c r="D11" s="12"/>
      <c r="E11" s="23" t="s">
        <v>30</v>
      </c>
      <c r="F11" s="56"/>
      <c r="G11" s="18">
        <f t="shared" si="2"/>
        <v>0</v>
      </c>
      <c r="H11" s="12"/>
      <c r="I11" s="19" t="s">
        <v>28</v>
      </c>
      <c r="J11" s="56"/>
      <c r="K11" s="18">
        <f t="shared" si="1"/>
        <v>0</v>
      </c>
    </row>
    <row r="12" spans="1:11" x14ac:dyDescent="0.35">
      <c r="A12" s="23" t="s">
        <v>31</v>
      </c>
      <c r="B12" s="54"/>
      <c r="C12" s="18">
        <f t="shared" si="0"/>
        <v>0</v>
      </c>
      <c r="D12" s="12"/>
      <c r="E12" s="22" t="s">
        <v>32</v>
      </c>
      <c r="F12" s="56"/>
      <c r="G12" s="18">
        <f t="shared" si="2"/>
        <v>0</v>
      </c>
      <c r="H12" s="12"/>
      <c r="I12" s="9" t="s">
        <v>33</v>
      </c>
      <c r="J12" s="37"/>
      <c r="K12" s="4">
        <f>SUM(K4:K11)</f>
        <v>0</v>
      </c>
    </row>
    <row r="13" spans="1:11" x14ac:dyDescent="0.35">
      <c r="A13" s="2" t="s">
        <v>34</v>
      </c>
      <c r="B13" s="3"/>
      <c r="C13" s="4">
        <f>SUM(C4:C12)</f>
        <v>0</v>
      </c>
      <c r="D13" s="12" t="e">
        <f>C13/$K$12</f>
        <v>#DIV/0!</v>
      </c>
      <c r="E13" s="19" t="s">
        <v>35</v>
      </c>
      <c r="F13" s="56"/>
      <c r="G13" s="18">
        <f t="shared" si="2"/>
        <v>0</v>
      </c>
      <c r="H13" s="12"/>
      <c r="I13" s="19"/>
      <c r="J13" s="31"/>
      <c r="K13" s="18"/>
    </row>
    <row r="14" spans="1:11" x14ac:dyDescent="0.35">
      <c r="A14" s="24"/>
      <c r="B14" s="20"/>
      <c r="C14" s="25"/>
      <c r="D14" s="12"/>
      <c r="E14" s="19" t="s">
        <v>36</v>
      </c>
      <c r="F14" s="56"/>
      <c r="G14" s="18">
        <f t="shared" si="2"/>
        <v>0</v>
      </c>
      <c r="H14" s="12"/>
      <c r="I14" s="19"/>
      <c r="J14" s="31"/>
      <c r="K14" s="18"/>
    </row>
    <row r="15" spans="1:11" x14ac:dyDescent="0.35">
      <c r="A15" s="28" t="s">
        <v>37</v>
      </c>
      <c r="B15" s="20"/>
      <c r="C15" s="18"/>
      <c r="D15" s="12"/>
      <c r="E15" s="19" t="s">
        <v>38</v>
      </c>
      <c r="F15" s="56"/>
      <c r="G15" s="18">
        <f t="shared" si="2"/>
        <v>0</v>
      </c>
      <c r="H15" s="12"/>
      <c r="I15" s="38" t="s">
        <v>39</v>
      </c>
      <c r="J15" s="40" t="s">
        <v>40</v>
      </c>
      <c r="K15" s="18"/>
    </row>
    <row r="16" spans="1:11" x14ac:dyDescent="0.35">
      <c r="A16" s="23" t="s">
        <v>41</v>
      </c>
      <c r="B16" s="54"/>
      <c r="C16" s="18">
        <f t="shared" si="0"/>
        <v>0</v>
      </c>
      <c r="D16" s="12"/>
      <c r="E16" s="22" t="s">
        <v>42</v>
      </c>
      <c r="F16" s="56"/>
      <c r="G16" s="18">
        <f t="shared" si="2"/>
        <v>0</v>
      </c>
      <c r="H16" s="12"/>
      <c r="I16" s="19" t="s">
        <v>43</v>
      </c>
      <c r="J16" s="60"/>
      <c r="K16" s="18">
        <f>J16*K4</f>
        <v>0</v>
      </c>
    </row>
    <row r="17" spans="1:12" x14ac:dyDescent="0.35">
      <c r="A17" s="16" t="s">
        <v>44</v>
      </c>
      <c r="B17" s="54"/>
      <c r="C17" s="18">
        <f t="shared" si="0"/>
        <v>0</v>
      </c>
      <c r="D17" s="12"/>
      <c r="E17" s="64" t="s">
        <v>45</v>
      </c>
      <c r="F17" s="56"/>
      <c r="G17" s="18">
        <f t="shared" si="2"/>
        <v>0</v>
      </c>
      <c r="H17" s="12"/>
      <c r="I17" s="19" t="s">
        <v>46</v>
      </c>
      <c r="J17" s="60"/>
      <c r="K17" s="18">
        <f>J17*K4</f>
        <v>0</v>
      </c>
    </row>
    <row r="18" spans="1:12" x14ac:dyDescent="0.35">
      <c r="A18" s="23" t="s">
        <v>47</v>
      </c>
      <c r="B18" s="54"/>
      <c r="C18" s="18">
        <f t="shared" si="0"/>
        <v>0</v>
      </c>
      <c r="D18" s="12"/>
      <c r="E18" s="62" t="s">
        <v>45</v>
      </c>
      <c r="F18" s="56"/>
      <c r="G18" s="18">
        <f t="shared" si="2"/>
        <v>0</v>
      </c>
      <c r="H18" s="12"/>
      <c r="I18" s="19" t="s">
        <v>48</v>
      </c>
      <c r="J18" s="60"/>
      <c r="K18" s="18">
        <f>J18*K5</f>
        <v>0</v>
      </c>
    </row>
    <row r="19" spans="1:12" x14ac:dyDescent="0.35">
      <c r="A19" s="23" t="s">
        <v>49</v>
      </c>
      <c r="B19" s="54"/>
      <c r="C19" s="18">
        <f t="shared" si="0"/>
        <v>0</v>
      </c>
      <c r="D19" s="12"/>
      <c r="E19" s="63" t="s">
        <v>45</v>
      </c>
      <c r="F19" s="56"/>
      <c r="G19" s="18">
        <f t="shared" si="2"/>
        <v>0</v>
      </c>
      <c r="H19" s="12"/>
      <c r="I19" s="19" t="s">
        <v>50</v>
      </c>
      <c r="J19" s="60"/>
      <c r="K19" s="18">
        <f>J19*K5</f>
        <v>0</v>
      </c>
    </row>
    <row r="20" spans="1:12" x14ac:dyDescent="0.35">
      <c r="A20" s="23" t="s">
        <v>51</v>
      </c>
      <c r="B20" s="54"/>
      <c r="C20" s="18">
        <f t="shared" si="0"/>
        <v>0</v>
      </c>
      <c r="D20" s="12"/>
      <c r="E20" s="63" t="s">
        <v>45</v>
      </c>
      <c r="F20" s="56"/>
      <c r="G20" s="18">
        <f t="shared" si="2"/>
        <v>0</v>
      </c>
      <c r="H20" s="12"/>
      <c r="I20" s="19"/>
      <c r="J20" s="31"/>
      <c r="K20" s="18"/>
    </row>
    <row r="21" spans="1:12" x14ac:dyDescent="0.35">
      <c r="A21" s="16" t="s">
        <v>52</v>
      </c>
      <c r="B21" s="54"/>
      <c r="C21" s="18">
        <f t="shared" si="0"/>
        <v>0</v>
      </c>
      <c r="D21" s="12"/>
      <c r="E21" s="9" t="s">
        <v>53</v>
      </c>
      <c r="F21" s="37"/>
      <c r="G21" s="4">
        <f>SUM(G4:G20)</f>
        <v>0</v>
      </c>
      <c r="H21" s="12" t="e">
        <f>G21/$K$12</f>
        <v>#DIV/0!</v>
      </c>
      <c r="I21" s="19" t="s">
        <v>54</v>
      </c>
      <c r="J21" s="31"/>
      <c r="K21" s="59"/>
    </row>
    <row r="22" spans="1:12" x14ac:dyDescent="0.35">
      <c r="A22" s="2" t="s">
        <v>55</v>
      </c>
      <c r="B22" s="3"/>
      <c r="C22" s="4">
        <f>SUM(C15:C21)</f>
        <v>0</v>
      </c>
      <c r="D22" s="12" t="e">
        <f>C22/$K$12</f>
        <v>#DIV/0!</v>
      </c>
      <c r="E22" s="19"/>
      <c r="F22" s="31"/>
      <c r="G22" s="18"/>
      <c r="H22" s="12"/>
      <c r="I22" s="19" t="s">
        <v>56</v>
      </c>
      <c r="J22" s="31"/>
      <c r="K22" s="18"/>
    </row>
    <row r="23" spans="1:12" x14ac:dyDescent="0.35">
      <c r="A23" s="16"/>
      <c r="B23" s="17"/>
      <c r="C23" s="18"/>
      <c r="D23" s="12"/>
      <c r="E23" s="19"/>
      <c r="F23" s="31"/>
      <c r="G23" s="18"/>
      <c r="H23" s="12"/>
      <c r="I23" s="39" t="s">
        <v>57</v>
      </c>
      <c r="J23" s="31"/>
      <c r="K23" s="59"/>
    </row>
    <row r="24" spans="1:12" x14ac:dyDescent="0.35">
      <c r="A24" s="28" t="s">
        <v>58</v>
      </c>
      <c r="B24" s="26"/>
      <c r="C24" s="18"/>
      <c r="D24" s="12"/>
      <c r="E24" s="19"/>
      <c r="F24" s="31"/>
      <c r="G24" s="18"/>
      <c r="H24" s="12"/>
      <c r="I24" s="39" t="s">
        <v>59</v>
      </c>
      <c r="J24" s="31"/>
      <c r="K24" s="59"/>
    </row>
    <row r="25" spans="1:12" x14ac:dyDescent="0.35">
      <c r="A25" s="19" t="s">
        <v>60</v>
      </c>
      <c r="B25" s="54"/>
      <c r="C25" s="18">
        <f t="shared" si="0"/>
        <v>0</v>
      </c>
      <c r="D25" s="12"/>
      <c r="E25" s="28" t="s">
        <v>61</v>
      </c>
      <c r="F25" s="31"/>
      <c r="G25" s="18"/>
      <c r="H25" s="12"/>
      <c r="I25" s="19" t="s">
        <v>62</v>
      </c>
      <c r="J25" s="56"/>
      <c r="K25" s="18">
        <f>J25*12</f>
        <v>0</v>
      </c>
    </row>
    <row r="26" spans="1:12" x14ac:dyDescent="0.35">
      <c r="A26" s="19" t="s">
        <v>63</v>
      </c>
      <c r="B26" s="54"/>
      <c r="C26" s="18">
        <f t="shared" si="0"/>
        <v>0</v>
      </c>
      <c r="D26" s="12"/>
      <c r="E26" s="23" t="s">
        <v>64</v>
      </c>
      <c r="F26" s="56"/>
      <c r="G26" s="18">
        <f>SUM(F26*12)</f>
        <v>0</v>
      </c>
      <c r="H26" s="12"/>
      <c r="I26" s="19"/>
      <c r="J26" s="67"/>
      <c r="K26" s="18"/>
    </row>
    <row r="27" spans="1:12" x14ac:dyDescent="0.35">
      <c r="A27" s="19" t="s">
        <v>65</v>
      </c>
      <c r="B27" s="54"/>
      <c r="C27" s="18">
        <f t="shared" si="0"/>
        <v>0</v>
      </c>
      <c r="D27" s="12"/>
      <c r="E27" s="23" t="s">
        <v>66</v>
      </c>
      <c r="F27" s="56"/>
      <c r="G27" s="18">
        <f>SUM(F27*12)</f>
        <v>0</v>
      </c>
      <c r="H27" s="12"/>
      <c r="I27" s="9" t="s">
        <v>67</v>
      </c>
      <c r="J27" s="37"/>
      <c r="K27" s="4">
        <f>SUM(K16:K26)</f>
        <v>0</v>
      </c>
      <c r="L27" s="12" t="e">
        <f>K27/$K$12</f>
        <v>#DIV/0!</v>
      </c>
    </row>
    <row r="28" spans="1:12" x14ac:dyDescent="0.35">
      <c r="A28" s="19" t="s">
        <v>68</v>
      </c>
      <c r="B28" s="54"/>
      <c r="C28" s="18">
        <f t="shared" si="0"/>
        <v>0</v>
      </c>
      <c r="D28" s="12"/>
      <c r="E28" s="22" t="s">
        <v>69</v>
      </c>
      <c r="F28" s="56"/>
      <c r="G28" s="18">
        <f>SUM(F28*12)</f>
        <v>0</v>
      </c>
      <c r="H28" s="12"/>
      <c r="I28" s="13"/>
      <c r="J28" s="34"/>
      <c r="K28" s="35"/>
    </row>
    <row r="29" spans="1:12" x14ac:dyDescent="0.35">
      <c r="A29" s="19" t="s">
        <v>70</v>
      </c>
      <c r="B29" s="54"/>
      <c r="C29" s="18">
        <f t="shared" si="0"/>
        <v>0</v>
      </c>
      <c r="D29" s="12"/>
      <c r="E29" s="22" t="s">
        <v>45</v>
      </c>
      <c r="F29" s="56"/>
      <c r="G29" s="18">
        <f>SUM(F29*12)</f>
        <v>0</v>
      </c>
      <c r="H29" s="12"/>
      <c r="I29" s="19"/>
      <c r="J29" s="32"/>
      <c r="K29" s="33"/>
    </row>
    <row r="30" spans="1:12" x14ac:dyDescent="0.35">
      <c r="A30" s="19" t="s">
        <v>71</v>
      </c>
      <c r="B30" s="54"/>
      <c r="C30" s="18">
        <f t="shared" si="0"/>
        <v>0</v>
      </c>
      <c r="D30" s="12"/>
      <c r="E30" s="9" t="s">
        <v>72</v>
      </c>
      <c r="F30" s="37"/>
      <c r="G30" s="4">
        <f>SUM(G26:G29)</f>
        <v>0</v>
      </c>
      <c r="H30" s="12" t="e">
        <f>G30/$K$12</f>
        <v>#DIV/0!</v>
      </c>
      <c r="I30" s="42" t="s">
        <v>73</v>
      </c>
      <c r="J30" s="43"/>
      <c r="K30" s="25">
        <f>K12-K16-K18-K23</f>
        <v>0</v>
      </c>
    </row>
    <row r="31" spans="1:12" x14ac:dyDescent="0.35">
      <c r="A31" s="19" t="s">
        <v>74</v>
      </c>
      <c r="B31" s="54"/>
      <c r="C31" s="18">
        <f t="shared" si="0"/>
        <v>0</v>
      </c>
      <c r="D31" s="12"/>
      <c r="E31" s="22"/>
      <c r="F31" s="31"/>
      <c r="G31" s="18"/>
      <c r="H31" s="12"/>
      <c r="I31" s="19"/>
      <c r="J31" s="32"/>
      <c r="K31" s="33"/>
    </row>
    <row r="32" spans="1:12" x14ac:dyDescent="0.35">
      <c r="A32" s="2" t="s">
        <v>75</v>
      </c>
      <c r="B32" s="3"/>
      <c r="C32" s="4">
        <f>SUM(C25:C31)</f>
        <v>0</v>
      </c>
      <c r="D32" s="12" t="e">
        <f>C32/$K$12</f>
        <v>#DIV/0!</v>
      </c>
      <c r="E32" s="22"/>
      <c r="F32" s="31"/>
      <c r="G32" s="18"/>
      <c r="H32" s="12"/>
      <c r="I32" s="36"/>
      <c r="J32" s="32"/>
      <c r="K32" s="35"/>
    </row>
    <row r="33" spans="1:11" x14ac:dyDescent="0.35">
      <c r="A33" s="19"/>
      <c r="B33" s="20"/>
      <c r="C33" s="18"/>
      <c r="D33" s="12"/>
      <c r="E33" s="22"/>
      <c r="F33" s="31"/>
      <c r="G33" s="18"/>
      <c r="H33" s="12"/>
      <c r="I33" s="28" t="s">
        <v>76</v>
      </c>
      <c r="J33" s="44" t="s">
        <v>40</v>
      </c>
      <c r="K33" s="35"/>
    </row>
    <row r="34" spans="1:11" x14ac:dyDescent="0.35">
      <c r="A34" s="28" t="s">
        <v>77</v>
      </c>
      <c r="B34" s="20"/>
      <c r="C34" s="18"/>
      <c r="D34" s="12"/>
      <c r="E34" s="28" t="s">
        <v>78</v>
      </c>
      <c r="F34" s="31"/>
      <c r="G34" s="18"/>
      <c r="H34" s="12"/>
      <c r="I34" s="41" t="s">
        <v>79</v>
      </c>
      <c r="J34" s="58"/>
      <c r="K34" s="35"/>
    </row>
    <row r="35" spans="1:11" x14ac:dyDescent="0.35">
      <c r="A35" s="19" t="s">
        <v>80</v>
      </c>
      <c r="B35" s="54"/>
      <c r="C35" s="18">
        <f t="shared" si="0"/>
        <v>0</v>
      </c>
      <c r="D35" s="12"/>
      <c r="E35" s="68"/>
      <c r="F35" s="73"/>
      <c r="G35" s="18">
        <f t="shared" si="2"/>
        <v>0</v>
      </c>
      <c r="H35" s="12"/>
      <c r="I35" s="41" t="s">
        <v>81</v>
      </c>
      <c r="J35" s="58"/>
      <c r="K35" s="35"/>
    </row>
    <row r="36" spans="1:11" x14ac:dyDescent="0.35">
      <c r="A36" s="19" t="s">
        <v>82</v>
      </c>
      <c r="B36" s="54"/>
      <c r="C36" s="18">
        <f t="shared" si="0"/>
        <v>0</v>
      </c>
      <c r="D36" s="12"/>
      <c r="E36" s="65"/>
      <c r="F36" s="56"/>
      <c r="G36" s="18">
        <f t="shared" si="2"/>
        <v>0</v>
      </c>
      <c r="H36" s="12"/>
      <c r="I36" s="36"/>
      <c r="J36" s="32"/>
      <c r="K36" s="35"/>
    </row>
    <row r="37" spans="1:11" x14ac:dyDescent="0.35">
      <c r="A37" s="9" t="s">
        <v>83</v>
      </c>
      <c r="B37" s="10"/>
      <c r="C37" s="4">
        <f>SUM(C34:C36)</f>
        <v>0</v>
      </c>
      <c r="D37" s="12" t="e">
        <f>C37/$K$12</f>
        <v>#DIV/0!</v>
      </c>
      <c r="E37" s="65"/>
      <c r="F37" s="56"/>
      <c r="G37" s="18">
        <f t="shared" si="2"/>
        <v>0</v>
      </c>
      <c r="H37" s="12"/>
      <c r="I37" s="41" t="s">
        <v>84</v>
      </c>
      <c r="J37" s="58"/>
      <c r="K37" s="35"/>
    </row>
    <row r="38" spans="1:11" x14ac:dyDescent="0.35">
      <c r="A38" s="19"/>
      <c r="B38" s="17"/>
      <c r="C38" s="18"/>
      <c r="D38" s="12"/>
      <c r="E38" s="65"/>
      <c r="F38" s="56"/>
      <c r="G38" s="18">
        <f t="shared" si="2"/>
        <v>0</v>
      </c>
      <c r="H38" s="12"/>
      <c r="I38" s="41"/>
      <c r="J38" s="32"/>
      <c r="K38" s="35"/>
    </row>
    <row r="39" spans="1:11" x14ac:dyDescent="0.35">
      <c r="A39" s="28" t="s">
        <v>85</v>
      </c>
      <c r="B39" s="17"/>
      <c r="C39" s="18"/>
      <c r="D39" s="12"/>
      <c r="E39" s="65"/>
      <c r="F39" s="56"/>
      <c r="G39" s="18">
        <f t="shared" si="2"/>
        <v>0</v>
      </c>
      <c r="I39" s="41"/>
      <c r="J39" s="32"/>
      <c r="K39" s="35"/>
    </row>
    <row r="40" spans="1:11" x14ac:dyDescent="0.35">
      <c r="A40" s="23" t="s">
        <v>86</v>
      </c>
      <c r="B40" s="54"/>
      <c r="C40" s="18">
        <f t="shared" si="0"/>
        <v>0</v>
      </c>
      <c r="E40" s="9" t="s">
        <v>87</v>
      </c>
      <c r="F40" s="37"/>
      <c r="G40" s="4">
        <f>SUM(G35:G39)</f>
        <v>0</v>
      </c>
      <c r="H40" s="12" t="e">
        <f>G40/$K$12</f>
        <v>#DIV/0!</v>
      </c>
      <c r="I40" s="36"/>
      <c r="J40" s="32"/>
      <c r="K40" s="35"/>
    </row>
    <row r="41" spans="1:11" x14ac:dyDescent="0.35">
      <c r="A41" s="23" t="s">
        <v>88</v>
      </c>
      <c r="B41" s="55"/>
      <c r="C41" s="18">
        <f t="shared" si="0"/>
        <v>0</v>
      </c>
      <c r="E41" s="27"/>
      <c r="F41" s="31"/>
      <c r="G41" s="18"/>
      <c r="I41" s="51" t="s">
        <v>89</v>
      </c>
      <c r="J41" s="52"/>
      <c r="K41" s="53">
        <f>K30*(1-J34-J35)</f>
        <v>0</v>
      </c>
    </row>
    <row r="42" spans="1:11" x14ac:dyDescent="0.35">
      <c r="A42" s="23" t="s">
        <v>90</v>
      </c>
      <c r="B42" s="55"/>
      <c r="C42" s="18">
        <f t="shared" si="0"/>
        <v>0</v>
      </c>
      <c r="E42" s="28" t="s">
        <v>91</v>
      </c>
      <c r="F42" s="31"/>
      <c r="G42" s="18"/>
      <c r="I42" s="36"/>
      <c r="J42" s="32"/>
      <c r="K42" s="35"/>
    </row>
    <row r="43" spans="1:11" x14ac:dyDescent="0.35">
      <c r="A43" s="2" t="s">
        <v>92</v>
      </c>
      <c r="B43" s="8"/>
      <c r="C43" s="4">
        <f>SUM(C40:C42)</f>
        <v>0</v>
      </c>
      <c r="D43" s="12" t="e">
        <f>C43/$K$12</f>
        <v>#DIV/0!</v>
      </c>
      <c r="E43" s="22" t="s">
        <v>93</v>
      </c>
      <c r="F43" s="56"/>
      <c r="G43" s="18">
        <f t="shared" si="2"/>
        <v>0</v>
      </c>
      <c r="I43" s="42" t="s">
        <v>94</v>
      </c>
      <c r="J43" s="32"/>
      <c r="K43" s="25">
        <f>G49+K17+K19+K21+K24+K25</f>
        <v>0</v>
      </c>
    </row>
    <row r="44" spans="1:11" ht="26" x14ac:dyDescent="0.35">
      <c r="A44" s="23"/>
      <c r="B44" s="20"/>
      <c r="C44" s="18"/>
      <c r="E44" s="16" t="s">
        <v>95</v>
      </c>
      <c r="F44" s="56"/>
      <c r="G44" s="18">
        <f t="shared" si="2"/>
        <v>0</v>
      </c>
      <c r="I44" s="36"/>
      <c r="J44" s="32"/>
      <c r="K44" s="35"/>
    </row>
    <row r="45" spans="1:11" x14ac:dyDescent="0.35">
      <c r="A45" s="28" t="s">
        <v>96</v>
      </c>
      <c r="B45" s="20"/>
      <c r="C45" s="18"/>
      <c r="E45" s="9" t="s">
        <v>97</v>
      </c>
      <c r="F45" s="37"/>
      <c r="G45" s="4">
        <f>SUM(G43:G44)</f>
        <v>0</v>
      </c>
      <c r="H45" s="12" t="e">
        <f>G45/$K$12</f>
        <v>#DIV/0!</v>
      </c>
      <c r="I45" s="51" t="s">
        <v>98</v>
      </c>
      <c r="J45" s="52"/>
      <c r="K45" s="53">
        <f>K41-K43</f>
        <v>0</v>
      </c>
    </row>
    <row r="46" spans="1:11" x14ac:dyDescent="0.35">
      <c r="A46" s="68"/>
      <c r="B46" s="54"/>
      <c r="C46" s="18">
        <f t="shared" si="0"/>
        <v>0</v>
      </c>
      <c r="E46" s="19"/>
      <c r="F46" s="31"/>
      <c r="G46" s="18"/>
      <c r="I46" s="21"/>
      <c r="J46" s="32"/>
      <c r="K46" s="35"/>
    </row>
    <row r="47" spans="1:11" x14ac:dyDescent="0.35">
      <c r="A47" s="66"/>
      <c r="B47" s="54"/>
      <c r="C47" s="18">
        <f t="shared" si="0"/>
        <v>0</v>
      </c>
      <c r="E47" s="38" t="s">
        <v>99</v>
      </c>
      <c r="F47" s="31"/>
      <c r="G47" s="25">
        <f>SUM(C13,C22,C32,C37,C43,C49,G21,G30,G40,G45)</f>
        <v>0</v>
      </c>
      <c r="I47" s="61" t="s">
        <v>100</v>
      </c>
      <c r="J47" s="77"/>
      <c r="K47" s="78"/>
    </row>
    <row r="48" spans="1:11" x14ac:dyDescent="0.35">
      <c r="A48" s="66"/>
      <c r="B48" s="54"/>
      <c r="C48" s="18">
        <f t="shared" si="0"/>
        <v>0</v>
      </c>
      <c r="E48" s="38" t="s">
        <v>101</v>
      </c>
      <c r="F48" s="57">
        <v>0.2</v>
      </c>
      <c r="G48" s="33">
        <f>F48</f>
        <v>0.2</v>
      </c>
      <c r="I48" s="61" t="s">
        <v>102</v>
      </c>
      <c r="J48" s="81"/>
      <c r="K48" s="82"/>
    </row>
    <row r="49" spans="1:12" ht="15" thickBot="1" x14ac:dyDescent="0.4">
      <c r="A49" s="5" t="s">
        <v>103</v>
      </c>
      <c r="B49" s="6"/>
      <c r="C49" s="7">
        <f>SUM(C46:C48)</f>
        <v>0</v>
      </c>
      <c r="D49" s="12" t="e">
        <f>C49/$K$12</f>
        <v>#DIV/0!</v>
      </c>
      <c r="E49" s="48" t="s">
        <v>104</v>
      </c>
      <c r="F49" s="49"/>
      <c r="G49" s="50">
        <f>G47+(G48*G47)</f>
        <v>0</v>
      </c>
      <c r="I49" s="45"/>
      <c r="J49" s="46"/>
      <c r="K49" s="47"/>
    </row>
    <row r="51" spans="1:12" x14ac:dyDescent="0.35">
      <c r="A51" s="79" t="s">
        <v>105</v>
      </c>
      <c r="B51" s="79"/>
      <c r="C51" s="79"/>
      <c r="D51" s="79"/>
      <c r="E51" s="79"/>
      <c r="F51" s="79"/>
      <c r="G51" s="79"/>
      <c r="H51" s="79"/>
      <c r="I51" s="79"/>
      <c r="J51" s="79"/>
      <c r="K51" s="79"/>
      <c r="L51" s="79"/>
    </row>
    <row r="52" spans="1:12" ht="16.5" customHeight="1" x14ac:dyDescent="0.35">
      <c r="A52" s="80" t="s">
        <v>106</v>
      </c>
      <c r="B52" s="80"/>
      <c r="C52" s="80"/>
      <c r="D52" s="80"/>
      <c r="E52" s="80"/>
      <c r="F52" s="80"/>
      <c r="G52" s="80"/>
      <c r="H52" s="80"/>
      <c r="I52" s="80"/>
      <c r="J52" s="80"/>
      <c r="K52" s="80"/>
      <c r="L52" s="69"/>
    </row>
    <row r="53" spans="1:12" x14ac:dyDescent="0.35">
      <c r="A53" s="80" t="s">
        <v>107</v>
      </c>
      <c r="B53" s="80"/>
      <c r="C53" s="80"/>
      <c r="D53" s="80"/>
      <c r="E53" s="80"/>
      <c r="F53" s="80"/>
      <c r="G53" s="80"/>
      <c r="H53" s="80"/>
      <c r="I53" s="80"/>
      <c r="J53" s="80"/>
      <c r="K53" s="80"/>
      <c r="L53" s="70"/>
    </row>
    <row r="54" spans="1:12" x14ac:dyDescent="0.35">
      <c r="A54" s="71" t="s">
        <v>108</v>
      </c>
      <c r="B54" s="72"/>
      <c r="C54" s="72"/>
      <c r="D54" s="72"/>
      <c r="E54" s="72"/>
      <c r="F54" s="72"/>
      <c r="G54" s="72"/>
      <c r="H54" s="72"/>
      <c r="I54" s="72"/>
      <c r="J54" s="72"/>
      <c r="K54" s="72"/>
      <c r="L54" s="72"/>
    </row>
    <row r="55" spans="1:12" x14ac:dyDescent="0.35">
      <c r="A55" s="71" t="s">
        <v>109</v>
      </c>
      <c r="B55" s="72"/>
      <c r="C55" s="72"/>
      <c r="D55" s="72"/>
      <c r="E55" s="72"/>
      <c r="F55" s="72"/>
      <c r="G55" s="72"/>
      <c r="H55" s="72"/>
      <c r="I55" s="72"/>
      <c r="J55" s="72"/>
      <c r="K55" s="72"/>
      <c r="L55" s="72"/>
    </row>
    <row r="56" spans="1:12" x14ac:dyDescent="0.35">
      <c r="A56" s="71" t="s">
        <v>110</v>
      </c>
      <c r="B56" s="72"/>
      <c r="C56" s="72"/>
      <c r="D56" s="72"/>
      <c r="E56" s="72"/>
      <c r="F56" s="72"/>
      <c r="G56" s="72"/>
      <c r="H56" s="72"/>
      <c r="I56" s="72"/>
      <c r="J56" s="72"/>
      <c r="K56" s="72"/>
      <c r="L56" s="72"/>
    </row>
    <row r="57" spans="1:12" x14ac:dyDescent="0.35">
      <c r="A57" s="71" t="s">
        <v>111</v>
      </c>
      <c r="B57" s="72"/>
      <c r="C57" s="72"/>
      <c r="D57" s="72"/>
      <c r="E57" s="72"/>
      <c r="F57" s="72"/>
      <c r="G57" s="72"/>
      <c r="H57" s="72"/>
      <c r="I57" s="72"/>
      <c r="J57" s="72"/>
      <c r="K57" s="72"/>
      <c r="L57" s="72"/>
    </row>
  </sheetData>
  <sheetProtection selectLockedCells="1"/>
  <mergeCells count="9">
    <mergeCell ref="A1:K1"/>
    <mergeCell ref="J47:K47"/>
    <mergeCell ref="A51:L51"/>
    <mergeCell ref="A52:K52"/>
    <mergeCell ref="A53:K53"/>
    <mergeCell ref="J48:K48"/>
    <mergeCell ref="A2:C2"/>
    <mergeCell ref="E2:G2"/>
    <mergeCell ref="I2:K2"/>
  </mergeCells>
  <pageMargins left="0.7" right="0.7" top="0.75" bottom="0.75" header="0.3" footer="0.3"/>
  <pageSetup scale="5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0ad37be-2cd6-4bfb-a687-a6b4ab83a484" xsi:nil="true"/>
    <lcf76f155ced4ddcb4097134ff3c332f xmlns="0c9192f6-d5da-4c79-b0d6-1ddc6741616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4A9C3C0D683F42B79E2D06597C1F05" ma:contentTypeVersion="15" ma:contentTypeDescription="Create a new document." ma:contentTypeScope="" ma:versionID="16d9f313cde31ea321ac1cdf7fc9c25a">
  <xsd:schema xmlns:xsd="http://www.w3.org/2001/XMLSchema" xmlns:xs="http://www.w3.org/2001/XMLSchema" xmlns:p="http://schemas.microsoft.com/office/2006/metadata/properties" xmlns:ns2="0c9192f6-d5da-4c79-b0d6-1ddc67416166" xmlns:ns3="20ad37be-2cd6-4bfb-a687-a6b4ab83a484" targetNamespace="http://schemas.microsoft.com/office/2006/metadata/properties" ma:root="true" ma:fieldsID="4f74ba2f114e26c835244fa139c0ca03" ns2:_="" ns3:_="">
    <xsd:import namespace="0c9192f6-d5da-4c79-b0d6-1ddc67416166"/>
    <xsd:import namespace="20ad37be-2cd6-4bfb-a687-a6b4ab83a4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192f6-d5da-4c79-b0d6-1ddc674161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31bc10d-ad89-4f70-94e7-f93abd886e7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ad37be-2cd6-4bfb-a687-a6b4ab83a48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7f3537-c68a-4891-8ed7-96dc21265fb3}" ma:internalName="TaxCatchAll" ma:showField="CatchAllData" ma:web="20ad37be-2cd6-4bfb-a687-a6b4ab83a4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AC7996-5E55-4EDB-B02B-A5253035D0FD}">
  <ds:schemaRefs>
    <ds:schemaRef ds:uri="http://schemas.microsoft.com/sharepoint/v3/contenttype/forms"/>
  </ds:schemaRefs>
</ds:datastoreItem>
</file>

<file path=customXml/itemProps2.xml><?xml version="1.0" encoding="utf-8"?>
<ds:datastoreItem xmlns:ds="http://schemas.openxmlformats.org/officeDocument/2006/customXml" ds:itemID="{D8B757E2-01EF-4A27-B11F-EE51CBB105A6}">
  <ds:schemaRefs>
    <ds:schemaRef ds:uri="http://schemas.microsoft.com/office/2006/metadata/properties"/>
    <ds:schemaRef ds:uri="http://schemas.microsoft.com/office/infopath/2007/PartnerControls"/>
    <ds:schemaRef ds:uri="20ad37be-2cd6-4bfb-a687-a6b4ab83a484"/>
    <ds:schemaRef ds:uri="0c9192f6-d5da-4c79-b0d6-1ddc67416166"/>
  </ds:schemaRefs>
</ds:datastoreItem>
</file>

<file path=customXml/itemProps3.xml><?xml version="1.0" encoding="utf-8"?>
<ds:datastoreItem xmlns:ds="http://schemas.openxmlformats.org/officeDocument/2006/customXml" ds:itemID="{6C641878-7B8F-4445-BCB5-6FBE0023A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192f6-d5da-4c79-b0d6-1ddc67416166"/>
    <ds:schemaRef ds:uri="20ad37be-2cd6-4bfb-a687-a6b4ab83a4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 Corso</dc:creator>
  <cp:keywords/>
  <dc:description/>
  <cp:lastModifiedBy>Danny Robles Fuentes</cp:lastModifiedBy>
  <cp:revision/>
  <dcterms:created xsi:type="dcterms:W3CDTF">2017-01-30T22:37:20Z</dcterms:created>
  <dcterms:modified xsi:type="dcterms:W3CDTF">2023-01-05T20:05:28Z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0x010100A64A9C3C0D683F42B79E2D06597C1F05</vt:lpwstr>
  </property>
  <property fmtid="{D5CDD505-2E9C-101B-9397-08002B2CF9AE}" pid="3" name="MediaServiceImageTags">
    <vt:lpwstr/>
  </property>
</Properties>
</file>